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30" yWindow="645" windowWidth="19440" windowHeight="9150"/>
  </bookViews>
  <sheets>
    <sheet name="1" sheetId="1" r:id="rId1"/>
  </sheets>
  <externalReferences>
    <externalReference r:id="rId2"/>
    <externalReference r:id="rId3"/>
  </externalReferences>
  <calcPr calcId="125725" refMode="R1C1"/>
</workbook>
</file>

<file path=xl/calcChain.xml><?xml version="1.0" encoding="utf-8"?>
<calcChain xmlns="http://schemas.openxmlformats.org/spreadsheetml/2006/main">
  <c r="H13" i="1"/>
  <c r="I13"/>
  <c r="B5"/>
  <c r="C5"/>
  <c r="D5"/>
  <c r="E5"/>
  <c r="F5"/>
  <c r="G5"/>
  <c r="H5"/>
  <c r="I5"/>
  <c r="J5"/>
  <c r="B6"/>
  <c r="C6"/>
  <c r="D6"/>
  <c r="E6"/>
  <c r="F6"/>
  <c r="G6"/>
  <c r="H6"/>
  <c r="I6"/>
  <c r="J6"/>
  <c r="B7"/>
  <c r="C7"/>
  <c r="D7"/>
  <c r="E7"/>
  <c r="F7"/>
  <c r="G7"/>
  <c r="H7"/>
  <c r="I7"/>
  <c r="J7"/>
  <c r="C8"/>
  <c r="D8"/>
  <c r="E8"/>
  <c r="F8"/>
  <c r="G8"/>
  <c r="H8"/>
  <c r="I8"/>
  <c r="J8"/>
  <c r="C9"/>
  <c r="D9"/>
  <c r="E9"/>
  <c r="F9"/>
  <c r="G9"/>
  <c r="H9"/>
  <c r="I9"/>
  <c r="J9"/>
  <c r="D10"/>
  <c r="E10"/>
  <c r="F10"/>
  <c r="G10"/>
  <c r="H10"/>
  <c r="I10"/>
  <c r="J10"/>
  <c r="J17" l="1"/>
  <c r="G17"/>
</calcChain>
</file>

<file path=xl/sharedStrings.xml><?xml version="1.0" encoding="utf-8"?>
<sst xmlns="http://schemas.openxmlformats.org/spreadsheetml/2006/main" count="35" uniqueCount="35">
  <si>
    <t>Школа</t>
  </si>
  <si>
    <t>МБОУ "Шоркасинская СОШ",1-4  классы</t>
  </si>
  <si>
    <t>Отд./корп</t>
  </si>
  <si>
    <t>День</t>
  </si>
  <si>
    <t>Прием пищи</t>
  </si>
  <si>
    <t>Раздел</t>
  </si>
  <si>
    <t>№ по СР</t>
  </si>
  <si>
    <t>Наименование блюда</t>
  </si>
  <si>
    <t>Выход (гр)</t>
  </si>
  <si>
    <t>Пищевая ценность</t>
  </si>
  <si>
    <t>Завтрак</t>
  </si>
  <si>
    <t>Цена</t>
  </si>
  <si>
    <t>Ккал</t>
  </si>
  <si>
    <t>Белки</t>
  </si>
  <si>
    <t>Жиры</t>
  </si>
  <si>
    <t>Углеводы</t>
  </si>
  <si>
    <t>пр</t>
  </si>
  <si>
    <t>Итого</t>
  </si>
  <si>
    <t>Обед</t>
  </si>
  <si>
    <t>закуска</t>
  </si>
  <si>
    <t>Салат из свежих помидоров с луком</t>
  </si>
  <si>
    <t>1 блюдо</t>
  </si>
  <si>
    <t>Суп крестьянский с крупой с курицей</t>
  </si>
  <si>
    <t>2 блюдо</t>
  </si>
  <si>
    <t>Плов из курицы</t>
  </si>
  <si>
    <t>сладкое</t>
  </si>
  <si>
    <t>Компот из изюма</t>
  </si>
  <si>
    <t xml:space="preserve">хлеб </t>
  </si>
  <si>
    <t>Хлеб ржаной</t>
  </si>
  <si>
    <t>21-18</t>
  </si>
  <si>
    <t>12-18</t>
  </si>
  <si>
    <t>41-76</t>
  </si>
  <si>
    <t>9-57</t>
  </si>
  <si>
    <t>4-57</t>
  </si>
  <si>
    <t>89-26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</si>
</sst>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37">
    <xf numFmtId="0" fontId="1" fillId="0" borderId="0" xfId="0" applyNumberFormat="1" applyFont="1"/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4" fillId="0" borderId="7" xfId="0" applyNumberFormat="1" applyFont="1" applyBorder="1"/>
    <xf numFmtId="0" fontId="4" fillId="0" borderId="8" xfId="0" applyNumberFormat="1" applyFont="1" applyBorder="1"/>
    <xf numFmtId="0" fontId="5" fillId="0" borderId="1" xfId="0" applyNumberFormat="1" applyFont="1" applyBorder="1"/>
    <xf numFmtId="0" fontId="3" fillId="0" borderId="1" xfId="0" applyNumberFormat="1" applyFont="1" applyBorder="1"/>
    <xf numFmtId="0" fontId="4" fillId="0" borderId="10" xfId="0" applyNumberFormat="1" applyFont="1" applyBorder="1"/>
    <xf numFmtId="0" fontId="6" fillId="0" borderId="1" xfId="0" applyNumberFormat="1" applyFont="1" applyBorder="1"/>
    <xf numFmtId="0" fontId="7" fillId="0" borderId="1" xfId="0" applyNumberFormat="1" applyFont="1" applyBorder="1"/>
    <xf numFmtId="0" fontId="4" fillId="0" borderId="1" xfId="0" applyNumberFormat="1" applyFont="1" applyBorder="1" applyAlignment="1">
      <alignment wrapText="1"/>
    </xf>
    <xf numFmtId="0" fontId="7" fillId="0" borderId="1" xfId="0" applyNumberFormat="1" applyFont="1" applyBorder="1" applyAlignment="1">
      <alignment horizontal="right"/>
    </xf>
    <xf numFmtId="0" fontId="4" fillId="0" borderId="1" xfId="0" applyNumberFormat="1" applyFont="1" applyBorder="1"/>
    <xf numFmtId="0" fontId="4" fillId="0" borderId="1" xfId="0" applyNumberFormat="1" applyFont="1" applyBorder="1" applyAlignment="1">
      <alignment horizontal="right"/>
    </xf>
    <xf numFmtId="0" fontId="8" fillId="0" borderId="1" xfId="0" applyNumberFormat="1" applyFont="1" applyBorder="1"/>
    <xf numFmtId="0" fontId="4" fillId="0" borderId="11" xfId="0" applyNumberFormat="1" applyFont="1" applyBorder="1"/>
    <xf numFmtId="0" fontId="6" fillId="0" borderId="1" xfId="0" applyNumberFormat="1" applyFont="1" applyBorder="1" applyAlignment="1">
      <alignment wrapText="1"/>
    </xf>
    <xf numFmtId="0" fontId="4" fillId="0" borderId="12" xfId="0" applyNumberFormat="1" applyFont="1" applyBorder="1"/>
    <xf numFmtId="0" fontId="1" fillId="0" borderId="1" xfId="0" applyNumberFormat="1" applyFont="1" applyBorder="1"/>
    <xf numFmtId="0" fontId="1" fillId="0" borderId="10" xfId="0" applyNumberFormat="1" applyFont="1" applyBorder="1"/>
    <xf numFmtId="0" fontId="1" fillId="0" borderId="13" xfId="0" applyNumberFormat="1" applyFont="1" applyBorder="1"/>
    <xf numFmtId="0" fontId="7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3" fillId="0" borderId="1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-01-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Temp\Rar$DIa5656.37145\5-11%20&#1050;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5">
          <cell r="B5" t="str">
            <v>гор.блюдо</v>
          </cell>
          <cell r="C5">
            <v>173</v>
          </cell>
          <cell r="D5" t="str">
            <v>Каша молочная пшенная с маслом</v>
          </cell>
          <cell r="E5" t="str">
            <v>205</v>
          </cell>
          <cell r="F5" t="str">
            <v>15-21</v>
          </cell>
          <cell r="G5" t="str">
            <v>304,57</v>
          </cell>
          <cell r="H5" t="str">
            <v>8,43</v>
          </cell>
          <cell r="I5" t="str">
            <v>10,79</v>
          </cell>
          <cell r="J5" t="str">
            <v>43,26</v>
          </cell>
        </row>
        <row r="6">
          <cell r="B6" t="str">
            <v>гор.напиток</v>
          </cell>
          <cell r="C6">
            <v>377</v>
          </cell>
          <cell r="D6" t="str">
            <v>Чай с лимоном</v>
          </cell>
          <cell r="E6" t="str">
            <v>207</v>
          </cell>
          <cell r="F6" t="str">
            <v>3-71</v>
          </cell>
          <cell r="G6" t="str">
            <v>62</v>
          </cell>
          <cell r="H6" t="str">
            <v>0,13</v>
          </cell>
          <cell r="I6" t="str">
            <v>0,02</v>
          </cell>
          <cell r="J6" t="str">
            <v>15,2</v>
          </cell>
        </row>
        <row r="7">
          <cell r="B7" t="str">
            <v>хлеб</v>
          </cell>
          <cell r="C7" t="str">
            <v>пр</v>
          </cell>
          <cell r="D7" t="str">
            <v>Хлеб пшеничный</v>
          </cell>
          <cell r="E7" t="str">
            <v>40</v>
          </cell>
          <cell r="F7" t="str">
            <v>3-98</v>
          </cell>
          <cell r="G7" t="str">
            <v>94</v>
          </cell>
          <cell r="H7" t="str">
            <v>3,04</v>
          </cell>
          <cell r="I7" t="str">
            <v>0,32</v>
          </cell>
          <cell r="J7" t="str">
            <v>19,68</v>
          </cell>
        </row>
        <row r="8">
          <cell r="C8">
            <v>14</v>
          </cell>
          <cell r="D8" t="str">
            <v>Масло сливочное порциями</v>
          </cell>
          <cell r="E8" t="str">
            <v>6</v>
          </cell>
          <cell r="F8" t="str">
            <v>5-94</v>
          </cell>
          <cell r="G8" t="str">
            <v>39,6</v>
          </cell>
          <cell r="H8" t="str">
            <v>0,06</v>
          </cell>
          <cell r="I8" t="str">
            <v>4,32</v>
          </cell>
          <cell r="J8" t="str">
            <v>0,08</v>
          </cell>
        </row>
        <row r="9">
          <cell r="C9">
            <v>386</v>
          </cell>
          <cell r="D9" t="str">
            <v>Фрукты (Плоды свежие)</v>
          </cell>
          <cell r="E9" t="str">
            <v>100</v>
          </cell>
          <cell r="F9" t="str">
            <v>12-00</v>
          </cell>
          <cell r="G9" t="str">
            <v>44</v>
          </cell>
          <cell r="H9" t="str">
            <v>9,8</v>
          </cell>
          <cell r="I9" t="str">
            <v>0,4</v>
          </cell>
          <cell r="J9" t="str">
            <v>0,4</v>
          </cell>
        </row>
        <row r="10">
          <cell r="D10" t="str">
            <v>Итого</v>
          </cell>
          <cell r="E10" t="str">
            <v>558</v>
          </cell>
          <cell r="F10" t="str">
            <v>40-84</v>
          </cell>
          <cell r="G10" t="str">
            <v>544,17</v>
          </cell>
          <cell r="H10" t="str">
            <v>21,46</v>
          </cell>
          <cell r="I10" t="str">
            <v>15,85</v>
          </cell>
          <cell r="J10" t="str">
            <v>78,62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DSheet"/>
      <sheetName val="Лист1"/>
    </sheetNames>
    <sheetDataSet>
      <sheetData sheetId="0"/>
      <sheetData sheetId="1">
        <row r="168">
          <cell r="I168" t="str">
            <v>7,51</v>
          </cell>
          <cell r="J168" t="str">
            <v>10,29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0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30" t="s">
        <v>1</v>
      </c>
      <c r="C1" s="31"/>
      <c r="D1" s="32"/>
      <c r="E1" s="1" t="s">
        <v>2</v>
      </c>
      <c r="F1" s="2"/>
      <c r="G1" s="1"/>
      <c r="H1" s="1"/>
      <c r="I1" s="1" t="s">
        <v>3</v>
      </c>
      <c r="J1" s="3">
        <v>45701</v>
      </c>
    </row>
    <row r="2" spans="1:10" ht="7.5" customHeight="1"/>
    <row r="3" spans="1:10" ht="15.75" customHeight="1">
      <c r="A3" s="4" t="s">
        <v>4</v>
      </c>
      <c r="B3" s="5" t="s">
        <v>5</v>
      </c>
      <c r="C3" s="33" t="s">
        <v>6</v>
      </c>
      <c r="D3" s="33" t="s">
        <v>7</v>
      </c>
      <c r="E3" s="33" t="s">
        <v>8</v>
      </c>
      <c r="F3" s="33" t="s">
        <v>9</v>
      </c>
      <c r="G3" s="35"/>
      <c r="H3" s="35"/>
      <c r="I3" s="36"/>
      <c r="J3" s="6"/>
    </row>
    <row r="4" spans="1:10" ht="15.75">
      <c r="A4" s="7" t="s">
        <v>10</v>
      </c>
      <c r="B4" s="8"/>
      <c r="C4" s="34"/>
      <c r="D4" s="34"/>
      <c r="E4" s="34"/>
      <c r="F4" s="9" t="s">
        <v>11</v>
      </c>
      <c r="G4" s="10" t="s">
        <v>12</v>
      </c>
      <c r="H4" s="10" t="s">
        <v>13</v>
      </c>
      <c r="I4" s="10" t="s">
        <v>14</v>
      </c>
      <c r="J4" s="10" t="s">
        <v>15</v>
      </c>
    </row>
    <row r="5" spans="1:10" ht="15.75">
      <c r="A5" s="11"/>
      <c r="B5" s="12" t="str">
        <f>'[1]1'!B5</f>
        <v>гор.блюдо</v>
      </c>
      <c r="C5" s="13">
        <f>'[1]1'!C5</f>
        <v>173</v>
      </c>
      <c r="D5" s="14" t="str">
        <f>'[1]1'!D5</f>
        <v>Каша молочная пшенная с маслом</v>
      </c>
      <c r="E5" s="25" t="str">
        <f>'[1]1'!E5</f>
        <v>205</v>
      </c>
      <c r="F5" s="26" t="str">
        <f>'[1]1'!F5</f>
        <v>15-21</v>
      </c>
      <c r="G5" s="25" t="str">
        <f>'[1]1'!G5</f>
        <v>304,57</v>
      </c>
      <c r="H5" s="25" t="str">
        <f>'[1]1'!H5</f>
        <v>8,43</v>
      </c>
      <c r="I5" s="25" t="str">
        <f>'[1]1'!I5</f>
        <v>10,79</v>
      </c>
      <c r="J5" s="25" t="str">
        <f>'[1]1'!J5</f>
        <v>43,26</v>
      </c>
    </row>
    <row r="6" spans="1:10" ht="15.75">
      <c r="A6" s="11"/>
      <c r="B6" s="16" t="str">
        <f>'[1]1'!B6</f>
        <v>гор.напиток</v>
      </c>
      <c r="C6" s="13">
        <f>'[1]1'!C6</f>
        <v>377</v>
      </c>
      <c r="D6" s="14" t="str">
        <f>'[1]1'!D6</f>
        <v>Чай с лимоном</v>
      </c>
      <c r="E6" s="26" t="str">
        <f>'[1]1'!E6</f>
        <v>207</v>
      </c>
      <c r="F6" s="26" t="str">
        <f>'[1]1'!F6</f>
        <v>3-71</v>
      </c>
      <c r="G6" s="26" t="str">
        <f>'[1]1'!G6</f>
        <v>62</v>
      </c>
      <c r="H6" s="26" t="str">
        <f>'[1]1'!H6</f>
        <v>0,13</v>
      </c>
      <c r="I6" s="26" t="str">
        <f>'[1]1'!I6</f>
        <v>0,02</v>
      </c>
      <c r="J6" s="26" t="str">
        <f>'[1]1'!J6</f>
        <v>15,2</v>
      </c>
    </row>
    <row r="7" spans="1:10" ht="15.75">
      <c r="A7" s="11"/>
      <c r="B7" s="18" t="str">
        <f>'[1]1'!B7</f>
        <v>хлеб</v>
      </c>
      <c r="C7" s="15" t="str">
        <f>'[1]1'!C7</f>
        <v>пр</v>
      </c>
      <c r="D7" s="14" t="str">
        <f>'[1]1'!D7</f>
        <v>Хлеб пшеничный</v>
      </c>
      <c r="E7" s="26" t="str">
        <f>'[1]1'!E7</f>
        <v>40</v>
      </c>
      <c r="F7" s="26" t="str">
        <f>'[1]1'!F7</f>
        <v>3-98</v>
      </c>
      <c r="G7" s="25" t="str">
        <f>'[1]1'!G7</f>
        <v>94</v>
      </c>
      <c r="H7" s="25" t="str">
        <f>'[1]1'!H7</f>
        <v>3,04</v>
      </c>
      <c r="I7" s="25" t="str">
        <f>'[1]1'!I7</f>
        <v>0,32</v>
      </c>
      <c r="J7" s="25" t="str">
        <f>'[1]1'!J7</f>
        <v>19,68</v>
      </c>
    </row>
    <row r="8" spans="1:10" ht="15.75">
      <c r="A8" s="11"/>
      <c r="B8" s="13"/>
      <c r="C8" s="17">
        <f>'[1]1'!C8</f>
        <v>14</v>
      </c>
      <c r="D8" s="14" t="str">
        <f>'[1]1'!D8</f>
        <v>Масло сливочное порциями</v>
      </c>
      <c r="E8" s="25" t="str">
        <f>'[1]1'!E8</f>
        <v>6</v>
      </c>
      <c r="F8" s="26" t="str">
        <f>'[1]1'!F8</f>
        <v>5-94</v>
      </c>
      <c r="G8" s="25" t="str">
        <f>'[1]1'!G8</f>
        <v>39,6</v>
      </c>
      <c r="H8" s="25" t="str">
        <f>'[1]1'!H8</f>
        <v>0,06</v>
      </c>
      <c r="I8" s="25" t="str">
        <f>'[1]1'!I8</f>
        <v>4,32</v>
      </c>
      <c r="J8" s="25" t="str">
        <f>'[1]1'!J8</f>
        <v>0,08</v>
      </c>
    </row>
    <row r="9" spans="1:10" ht="15.75">
      <c r="A9" s="19"/>
      <c r="B9" s="12"/>
      <c r="C9" s="13">
        <f>'[1]1'!C9</f>
        <v>386</v>
      </c>
      <c r="D9" s="14" t="str">
        <f>'[1]1'!D9</f>
        <v>Фрукты (Плоды свежие)</v>
      </c>
      <c r="E9" s="26" t="str">
        <f>'[1]1'!E9</f>
        <v>100</v>
      </c>
      <c r="F9" s="28" t="str">
        <f>'[1]1'!F9</f>
        <v>12-00</v>
      </c>
      <c r="G9" s="26" t="str">
        <f>'[1]1'!G9</f>
        <v>44</v>
      </c>
      <c r="H9" s="26" t="str">
        <f>'[1]1'!H9</f>
        <v>9,8</v>
      </c>
      <c r="I9" s="26" t="str">
        <f>'[1]1'!I9</f>
        <v>0,4</v>
      </c>
      <c r="J9" s="26" t="str">
        <f>'[1]1'!J9</f>
        <v>0,4</v>
      </c>
    </row>
    <row r="10" spans="1:10" ht="15.75">
      <c r="A10" s="16"/>
      <c r="B10" s="12"/>
      <c r="C10" s="12"/>
      <c r="D10" s="20" t="str">
        <f>'[1]1'!D10</f>
        <v>Итого</v>
      </c>
      <c r="E10" s="27" t="str">
        <f>'[1]1'!E10</f>
        <v>558</v>
      </c>
      <c r="F10" s="27" t="str">
        <f>'[1]1'!F10</f>
        <v>40-84</v>
      </c>
      <c r="G10" s="27" t="str">
        <f>'[1]1'!G10</f>
        <v>544,17</v>
      </c>
      <c r="H10" s="27" t="str">
        <f>'[1]1'!H10</f>
        <v>21,46</v>
      </c>
      <c r="I10" s="27" t="str">
        <f>'[1]1'!I10</f>
        <v>15,85</v>
      </c>
      <c r="J10" s="27" t="str">
        <f>'[1]1'!J10</f>
        <v>78,62</v>
      </c>
    </row>
    <row r="11" spans="1:10" ht="15.75">
      <c r="A11" s="16"/>
      <c r="B11" s="12"/>
      <c r="C11" s="13"/>
      <c r="D11" s="14"/>
      <c r="E11" s="13"/>
      <c r="F11" s="12"/>
      <c r="G11" s="13"/>
      <c r="H11" s="13"/>
      <c r="I11" s="13"/>
      <c r="J11" s="13"/>
    </row>
    <row r="12" spans="1:10" ht="15.75">
      <c r="A12" s="11" t="s">
        <v>18</v>
      </c>
      <c r="B12" s="21" t="s">
        <v>19</v>
      </c>
      <c r="C12" s="13">
        <v>14</v>
      </c>
      <c r="D12" s="14" t="s">
        <v>20</v>
      </c>
      <c r="E12" s="25">
        <v>100</v>
      </c>
      <c r="F12" s="25" t="s">
        <v>29</v>
      </c>
      <c r="G12" s="25">
        <v>79.099999999999994</v>
      </c>
      <c r="H12" s="25">
        <v>1.1200000000000001</v>
      </c>
      <c r="I12" s="25">
        <v>6.16</v>
      </c>
      <c r="J12" s="25">
        <v>4.72</v>
      </c>
    </row>
    <row r="13" spans="1:10" ht="15.75">
      <c r="A13" s="11"/>
      <c r="B13" s="16" t="s">
        <v>21</v>
      </c>
      <c r="C13" s="13">
        <v>98</v>
      </c>
      <c r="D13" s="14" t="s">
        <v>22</v>
      </c>
      <c r="E13" s="26">
        <v>250</v>
      </c>
      <c r="F13" s="26" t="s">
        <v>30</v>
      </c>
      <c r="G13" s="25">
        <v>149.4</v>
      </c>
      <c r="H13" s="25" t="str">
        <f>[2]Лист1!I168</f>
        <v>7,51</v>
      </c>
      <c r="I13" s="25" t="str">
        <f>[2]Лист1!J168</f>
        <v>10,29</v>
      </c>
      <c r="J13" s="25">
        <v>6.24</v>
      </c>
    </row>
    <row r="14" spans="1:10" ht="15.75">
      <c r="A14" s="11"/>
      <c r="B14" s="16" t="s">
        <v>23</v>
      </c>
      <c r="C14" s="13">
        <v>291</v>
      </c>
      <c r="D14" s="14" t="s">
        <v>24</v>
      </c>
      <c r="E14" s="26">
        <v>200</v>
      </c>
      <c r="F14" s="26" t="s">
        <v>31</v>
      </c>
      <c r="G14" s="25">
        <v>340.06</v>
      </c>
      <c r="H14" s="25">
        <v>23.12</v>
      </c>
      <c r="I14" s="25">
        <v>11.04</v>
      </c>
      <c r="J14" s="25">
        <v>36.94</v>
      </c>
    </row>
    <row r="15" spans="1:10" ht="15.75">
      <c r="A15" s="11"/>
      <c r="B15" s="16" t="s">
        <v>25</v>
      </c>
      <c r="C15" s="13">
        <v>348</v>
      </c>
      <c r="D15" s="14" t="s">
        <v>26</v>
      </c>
      <c r="E15" s="25">
        <v>220</v>
      </c>
      <c r="F15" s="26" t="s">
        <v>32</v>
      </c>
      <c r="G15" s="25">
        <v>134.41999999999999</v>
      </c>
      <c r="H15" s="25">
        <v>0.37</v>
      </c>
      <c r="I15" s="25">
        <v>0.08</v>
      </c>
      <c r="J15" s="25">
        <v>32.840000000000003</v>
      </c>
    </row>
    <row r="16" spans="1:10" ht="15.75">
      <c r="A16" s="11"/>
      <c r="B16" s="16" t="s">
        <v>27</v>
      </c>
      <c r="C16" s="17" t="s">
        <v>16</v>
      </c>
      <c r="D16" s="14" t="s">
        <v>28</v>
      </c>
      <c r="E16" s="25">
        <v>60</v>
      </c>
      <c r="F16" s="26" t="s">
        <v>33</v>
      </c>
      <c r="G16" s="25">
        <v>118.2</v>
      </c>
      <c r="H16" s="25">
        <v>3.66</v>
      </c>
      <c r="I16" s="25">
        <v>0.72</v>
      </c>
      <c r="J16" s="25">
        <v>23.94</v>
      </c>
    </row>
    <row r="17" spans="1:14" ht="15.75">
      <c r="A17" s="11"/>
      <c r="B17" s="22"/>
      <c r="C17" s="13"/>
      <c r="D17" s="20" t="s">
        <v>17</v>
      </c>
      <c r="E17" s="27">
        <v>830</v>
      </c>
      <c r="F17" s="29" t="s">
        <v>34</v>
      </c>
      <c r="G17" s="27">
        <f t="shared" ref="G17:J17" si="0">SUM(G12:G16)</f>
        <v>821.18</v>
      </c>
      <c r="H17" s="27">
        <v>35.78</v>
      </c>
      <c r="I17" s="27">
        <v>28.29</v>
      </c>
      <c r="J17" s="27">
        <f t="shared" si="0"/>
        <v>104.68</v>
      </c>
    </row>
    <row r="18" spans="1:14" ht="15.75">
      <c r="A18" s="23"/>
      <c r="B18" s="22"/>
      <c r="C18" s="13"/>
      <c r="D18" s="14"/>
      <c r="E18" s="13"/>
      <c r="F18" s="12"/>
      <c r="G18" s="13"/>
      <c r="H18" s="13"/>
      <c r="I18" s="13"/>
      <c r="J18" s="13"/>
    </row>
    <row r="19" spans="1:14" ht="15.75">
      <c r="A19" s="23"/>
      <c r="B19" s="22"/>
      <c r="C19" s="13"/>
      <c r="D19" s="14"/>
      <c r="E19" s="13"/>
      <c r="F19" s="12"/>
      <c r="G19" s="13"/>
      <c r="H19" s="13"/>
      <c r="I19" s="13"/>
      <c r="J19" s="13"/>
    </row>
    <row r="20" spans="1:14" ht="15.75">
      <c r="A20" s="24"/>
      <c r="B20" s="12"/>
      <c r="C20" s="13"/>
      <c r="D20" s="14"/>
      <c r="E20" s="13"/>
      <c r="F20" s="12"/>
      <c r="G20" s="13"/>
      <c r="H20" s="13"/>
      <c r="I20" s="13"/>
      <c r="J20" s="13"/>
      <c r="N20" s="1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татьяна</cp:lastModifiedBy>
  <dcterms:modified xsi:type="dcterms:W3CDTF">2025-02-07T08:17:55Z</dcterms:modified>
</cp:coreProperties>
</file>