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630" yWindow="645" windowWidth="19440" windowHeight="9150"/>
  </bookViews>
  <sheets>
    <sheet name="1" sheetId="1" r:id="rId1"/>
  </sheets>
  <externalReferences>
    <externalReference r:id="rId2"/>
    <externalReference r:id="rId3"/>
    <externalReference r:id="rId4"/>
  </externalReferences>
  <calcPr calcId="125725" refMode="R1C1"/>
</workbook>
</file>

<file path=xl/calcChain.xml><?xml version="1.0" encoding="utf-8"?>
<calcChain xmlns="http://schemas.openxmlformats.org/spreadsheetml/2006/main">
  <c r="J16" i="1"/>
  <c r="J17"/>
  <c r="I16"/>
  <c r="I17"/>
  <c r="H16"/>
  <c r="H17"/>
  <c r="G16"/>
  <c r="G17"/>
  <c r="E14"/>
  <c r="E16"/>
  <c r="E17"/>
  <c r="B5"/>
  <c r="C5"/>
  <c r="D5"/>
  <c r="B6"/>
  <c r="C6"/>
  <c r="B7"/>
  <c r="D7"/>
  <c r="E7"/>
  <c r="F7"/>
  <c r="G7"/>
  <c r="H7"/>
  <c r="I7"/>
  <c r="J7"/>
  <c r="C8"/>
  <c r="D8"/>
  <c r="D9"/>
</calcChain>
</file>

<file path=xl/sharedStrings.xml><?xml version="1.0" encoding="utf-8"?>
<sst xmlns="http://schemas.openxmlformats.org/spreadsheetml/2006/main" count="44" uniqueCount="44">
  <si>
    <t>Школа</t>
  </si>
  <si>
    <t>МБОУ "Шоркасинская СОШ",1-4  классы</t>
  </si>
  <si>
    <t>Отд./корп</t>
  </si>
  <si>
    <t>День</t>
  </si>
  <si>
    <t>Прием пищи</t>
  </si>
  <si>
    <t>Раздел</t>
  </si>
  <si>
    <t>№ по СР</t>
  </si>
  <si>
    <t>Наименование блюда</t>
  </si>
  <si>
    <t>Выход (гр)</t>
  </si>
  <si>
    <t>Пищевая ценность</t>
  </si>
  <si>
    <t>Завтрак</t>
  </si>
  <si>
    <t>Цена</t>
  </si>
  <si>
    <t>Ккал</t>
  </si>
  <si>
    <t>Белки</t>
  </si>
  <si>
    <t>Жиры</t>
  </si>
  <si>
    <t>Углеводы</t>
  </si>
  <si>
    <t>Итого</t>
  </si>
  <si>
    <t>Обед</t>
  </si>
  <si>
    <t>закуска</t>
  </si>
  <si>
    <t>1 блюдо</t>
  </si>
  <si>
    <t>Щи из свежей капусты со сметаной  с курицей</t>
  </si>
  <si>
    <t>2 блюдо</t>
  </si>
  <si>
    <t>гарнир</t>
  </si>
  <si>
    <t>Макароны отварные с маслом</t>
  </si>
  <si>
    <t>сладкое</t>
  </si>
  <si>
    <t>Компот из свежих плодов</t>
  </si>
  <si>
    <t xml:space="preserve">хлеб </t>
  </si>
  <si>
    <t>Хлеб ржаной</t>
  </si>
  <si>
    <t>Кофейный напиток</t>
  </si>
  <si>
    <t>3-81</t>
  </si>
  <si>
    <t>18-75</t>
  </si>
  <si>
    <t>12-33</t>
  </si>
  <si>
    <t>19-60</t>
  </si>
  <si>
    <t>55-66</t>
  </si>
  <si>
    <t>Салат овощной с яблоками</t>
  </si>
  <si>
    <t>12-70</t>
  </si>
  <si>
    <t>14-84</t>
  </si>
  <si>
    <t>Голень тушеная с соусом сметанным</t>
  </si>
  <si>
    <t>44-06</t>
  </si>
  <si>
    <t>8-47</t>
  </si>
  <si>
    <t>8-22</t>
  </si>
  <si>
    <t>Печенье</t>
  </si>
  <si>
    <t>17-50</t>
  </si>
  <si>
    <t>109-60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</si>
</sst>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</borders>
  <cellStyleXfs count="1">
    <xf numFmtId="0" fontId="0" fillId="0" borderId="0"/>
  </cellStyleXfs>
  <cellXfs count="39">
    <xf numFmtId="0" fontId="1" fillId="0" borderId="0" xfId="0" applyNumberFormat="1" applyFont="1"/>
    <xf numFmtId="0" fontId="2" fillId="0" borderId="0" xfId="0" applyNumberFormat="1" applyFont="1"/>
    <xf numFmtId="49" fontId="2" fillId="2" borderId="1" xfId="0" applyNumberFormat="1" applyFont="1" applyFill="1" applyBorder="1"/>
    <xf numFmtId="14" fontId="2" fillId="2" borderId="1" xfId="0" applyNumberFormat="1" applyFont="1" applyFill="1" applyBorder="1"/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4" fillId="0" borderId="7" xfId="0" applyNumberFormat="1" applyFont="1" applyBorder="1"/>
    <xf numFmtId="0" fontId="4" fillId="0" borderId="8" xfId="0" applyNumberFormat="1" applyFont="1" applyBorder="1"/>
    <xf numFmtId="0" fontId="5" fillId="0" borderId="1" xfId="0" applyNumberFormat="1" applyFont="1" applyBorder="1"/>
    <xf numFmtId="0" fontId="3" fillId="0" borderId="1" xfId="0" applyNumberFormat="1" applyFont="1" applyBorder="1"/>
    <xf numFmtId="0" fontId="4" fillId="0" borderId="10" xfId="0" applyNumberFormat="1" applyFont="1" applyBorder="1"/>
    <xf numFmtId="0" fontId="4" fillId="0" borderId="1" xfId="0" applyNumberFormat="1" applyFont="1" applyBorder="1"/>
    <xf numFmtId="0" fontId="6" fillId="0" borderId="1" xfId="0" applyNumberFormat="1" applyFont="1" applyBorder="1"/>
    <xf numFmtId="0" fontId="4" fillId="0" borderId="1" xfId="0" applyNumberFormat="1" applyFont="1" applyBorder="1" applyAlignment="1">
      <alignment wrapText="1"/>
    </xf>
    <xf numFmtId="0" fontId="7" fillId="0" borderId="1" xfId="0" applyNumberFormat="1" applyFont="1" applyBorder="1"/>
    <xf numFmtId="0" fontId="2" fillId="0" borderId="1" xfId="0" applyNumberFormat="1" applyFont="1" applyBorder="1" applyAlignment="1">
      <alignment horizontal="right"/>
    </xf>
    <xf numFmtId="0" fontId="8" fillId="0" borderId="1" xfId="0" applyNumberFormat="1" applyFont="1" applyBorder="1"/>
    <xf numFmtId="0" fontId="4" fillId="0" borderId="11" xfId="0" applyNumberFormat="1" applyFont="1" applyBorder="1"/>
    <xf numFmtId="0" fontId="8" fillId="0" borderId="1" xfId="0" applyNumberFormat="1" applyFont="1" applyBorder="1" applyAlignment="1">
      <alignment wrapText="1"/>
    </xf>
    <xf numFmtId="0" fontId="4" fillId="0" borderId="12" xfId="0" applyNumberFormat="1" applyFont="1" applyBorder="1"/>
    <xf numFmtId="0" fontId="6" fillId="0" borderId="1" xfId="0" applyNumberFormat="1" applyFont="1" applyBorder="1" applyAlignment="1">
      <alignment horizontal="right"/>
    </xf>
    <xf numFmtId="0" fontId="1" fillId="0" borderId="10" xfId="0" applyNumberFormat="1" applyFont="1" applyBorder="1"/>
    <xf numFmtId="0" fontId="2" fillId="0" borderId="1" xfId="0" applyNumberFormat="1" applyFont="1" applyBorder="1"/>
    <xf numFmtId="0" fontId="1" fillId="0" borderId="1" xfId="0" applyNumberFormat="1" applyFont="1" applyBorder="1"/>
    <xf numFmtId="0" fontId="1" fillId="0" borderId="13" xfId="0" applyNumberFormat="1" applyFont="1" applyBorder="1"/>
    <xf numFmtId="0" fontId="4" fillId="0" borderId="1" xfId="0" applyNumberFormat="1" applyFont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/>
    </xf>
    <xf numFmtId="0" fontId="8" fillId="0" borderId="1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0" fontId="2" fillId="2" borderId="1" xfId="0" applyNumberFormat="1" applyFont="1" applyFill="1" applyBorder="1"/>
    <xf numFmtId="0" fontId="2" fillId="2" borderId="2" xfId="0" applyNumberFormat="1" applyFont="1" applyFill="1" applyBorder="1"/>
    <xf numFmtId="0" fontId="2" fillId="2" borderId="3" xfId="0" applyNumberFormat="1" applyFont="1" applyFill="1" applyBorder="1"/>
    <xf numFmtId="0" fontId="3" fillId="0" borderId="1" xfId="0" applyNumberFormat="1" applyFont="1" applyBorder="1" applyAlignment="1">
      <alignment horizontal="center"/>
    </xf>
    <xf numFmtId="0" fontId="3" fillId="0" borderId="9" xfId="0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center"/>
    </xf>
    <xf numFmtId="0" fontId="3" fillId="0" borderId="3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5-01-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\AppData\Local\Temp\Rar$DIa4244.27058\1-4%20&#1050;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\AppData\Local\Temp\Rar$DIa5656.37145\5-11%20&#1050;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</sheetNames>
    <sheetDataSet>
      <sheetData sheetId="0">
        <row r="5">
          <cell r="B5" t="str">
            <v>гор.блюдо</v>
          </cell>
          <cell r="C5">
            <v>181</v>
          </cell>
          <cell r="D5" t="str">
            <v>Каша молочная манная с  маслом</v>
          </cell>
        </row>
        <row r="6">
          <cell r="B6" t="str">
            <v>гор.напиток</v>
          </cell>
          <cell r="C6">
            <v>379</v>
          </cell>
        </row>
        <row r="7">
          <cell r="B7" t="str">
            <v>хлеб</v>
          </cell>
          <cell r="D7" t="str">
            <v>Хлеб пшеничный</v>
          </cell>
          <cell r="E7" t="str">
            <v>50</v>
          </cell>
          <cell r="F7" t="str">
            <v>4-98</v>
          </cell>
          <cell r="G7" t="str">
            <v>117,5</v>
          </cell>
          <cell r="H7" t="str">
            <v>3,8</v>
          </cell>
          <cell r="I7" t="str">
            <v>0,4</v>
          </cell>
          <cell r="J7" t="str">
            <v>24,6</v>
          </cell>
        </row>
        <row r="8">
          <cell r="C8">
            <v>386</v>
          </cell>
          <cell r="D8" t="str">
            <v>Фрукты (Плоды свежие)</v>
          </cell>
        </row>
        <row r="9">
          <cell r="D9" t="str">
            <v>Итого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TDSheet"/>
      <sheetName val="Лист1"/>
    </sheetNames>
    <sheetDataSet>
      <sheetData sheetId="0"/>
      <sheetData sheetId="1">
        <row r="185">
          <cell r="H185" t="str">
            <v>100</v>
          </cell>
        </row>
        <row r="187">
          <cell r="H187">
            <v>105</v>
          </cell>
        </row>
        <row r="189">
          <cell r="H189" t="str">
            <v>200</v>
          </cell>
          <cell r="I189" t="str">
            <v>0,16</v>
          </cell>
          <cell r="O189" t="str">
            <v>114,6</v>
          </cell>
        </row>
        <row r="190">
          <cell r="H190" t="str">
            <v>50</v>
          </cell>
          <cell r="I190" t="str">
            <v>3,05</v>
          </cell>
          <cell r="O190" t="str">
            <v>98,5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TDSheet"/>
      <sheetName val="Лист1"/>
    </sheetNames>
    <sheetDataSet>
      <sheetData sheetId="0"/>
      <sheetData sheetId="1">
        <row r="185">
          <cell r="J185" t="str">
            <v>0,2</v>
          </cell>
        </row>
        <row r="189">
          <cell r="J189" t="str">
            <v>0,16</v>
          </cell>
          <cell r="M189" t="str">
            <v>27,88</v>
          </cell>
        </row>
        <row r="190">
          <cell r="J190" t="str">
            <v>0,6</v>
          </cell>
          <cell r="M190" t="str">
            <v>19,95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1"/>
  <sheetViews>
    <sheetView tabSelected="1" workbookViewId="0">
      <selection activeCell="J1" sqref="J1"/>
    </sheetView>
  </sheetViews>
  <sheetFormatPr defaultColWidth="9.140625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" t="s">
        <v>0</v>
      </c>
      <c r="B1" s="32" t="s">
        <v>1</v>
      </c>
      <c r="C1" s="33"/>
      <c r="D1" s="34"/>
      <c r="E1" s="1" t="s">
        <v>2</v>
      </c>
      <c r="F1" s="2"/>
      <c r="G1" s="1"/>
      <c r="H1" s="1"/>
      <c r="I1" s="1" t="s">
        <v>3</v>
      </c>
      <c r="J1" s="3">
        <v>45687</v>
      </c>
    </row>
    <row r="2" spans="1:10" ht="7.5" customHeight="1"/>
    <row r="3" spans="1:10" ht="15.75" customHeight="1">
      <c r="A3" s="4" t="s">
        <v>4</v>
      </c>
      <c r="B3" s="5" t="s">
        <v>5</v>
      </c>
      <c r="C3" s="35" t="s">
        <v>6</v>
      </c>
      <c r="D3" s="35" t="s">
        <v>7</v>
      </c>
      <c r="E3" s="35" t="s">
        <v>8</v>
      </c>
      <c r="F3" s="35" t="s">
        <v>9</v>
      </c>
      <c r="G3" s="37"/>
      <c r="H3" s="37"/>
      <c r="I3" s="38"/>
      <c r="J3" s="6"/>
    </row>
    <row r="4" spans="1:10" ht="15.75">
      <c r="A4" s="7" t="s">
        <v>10</v>
      </c>
      <c r="B4" s="8"/>
      <c r="C4" s="36"/>
      <c r="D4" s="36"/>
      <c r="E4" s="36"/>
      <c r="F4" s="9" t="s">
        <v>11</v>
      </c>
      <c r="G4" s="10" t="s">
        <v>12</v>
      </c>
      <c r="H4" s="10" t="s">
        <v>13</v>
      </c>
      <c r="I4" s="10" t="s">
        <v>14</v>
      </c>
      <c r="J4" s="10" t="s">
        <v>15</v>
      </c>
    </row>
    <row r="5" spans="1:10" ht="15.75">
      <c r="A5" s="11"/>
      <c r="B5" s="12" t="str">
        <f>'[1]1'!B5</f>
        <v>гор.блюдо</v>
      </c>
      <c r="C5" s="13">
        <f>'[1]1'!C5</f>
        <v>181</v>
      </c>
      <c r="D5" s="14" t="str">
        <f>'[1]1'!D5</f>
        <v>Каша молочная манная с  маслом</v>
      </c>
      <c r="E5" s="26">
        <v>250</v>
      </c>
      <c r="F5" s="26" t="s">
        <v>30</v>
      </c>
      <c r="G5" s="27">
        <v>265.85000000000002</v>
      </c>
      <c r="H5" s="27">
        <v>7.45</v>
      </c>
      <c r="I5" s="27">
        <v>8.68</v>
      </c>
      <c r="J5" s="27">
        <v>39.4</v>
      </c>
    </row>
    <row r="6" spans="1:10" ht="15.75">
      <c r="A6" s="11"/>
      <c r="B6" s="13" t="str">
        <f>'[1]1'!B6</f>
        <v>гор.напиток</v>
      </c>
      <c r="C6" s="13">
        <f>'[1]1'!C6</f>
        <v>379</v>
      </c>
      <c r="D6" s="14" t="s">
        <v>28</v>
      </c>
      <c r="E6" s="27">
        <v>207</v>
      </c>
      <c r="F6" s="30" t="s">
        <v>31</v>
      </c>
      <c r="G6" s="27">
        <v>104.12</v>
      </c>
      <c r="H6" s="27">
        <v>3.27</v>
      </c>
      <c r="I6" s="27">
        <v>2.76</v>
      </c>
      <c r="J6" s="27">
        <v>16.5</v>
      </c>
    </row>
    <row r="7" spans="1:10" ht="15.75">
      <c r="A7" s="11"/>
      <c r="B7" s="15" t="str">
        <f>'[1]1'!B7</f>
        <v>хлеб</v>
      </c>
      <c r="C7" s="16">
        <v>1</v>
      </c>
      <c r="D7" s="14" t="str">
        <f>'[1]1'!D7</f>
        <v>Хлеб пшеничный</v>
      </c>
      <c r="E7" s="27" t="str">
        <f>'[1]1'!E7</f>
        <v>50</v>
      </c>
      <c r="F7" s="26" t="str">
        <f>'[1]1'!F7</f>
        <v>4-98</v>
      </c>
      <c r="G7" s="27" t="str">
        <f>'[1]1'!G7</f>
        <v>117,5</v>
      </c>
      <c r="H7" s="27" t="str">
        <f>'[1]1'!H7</f>
        <v>3,8</v>
      </c>
      <c r="I7" s="27" t="str">
        <f>'[1]1'!I7</f>
        <v>0,4</v>
      </c>
      <c r="J7" s="27" t="str">
        <f>'[1]1'!J7</f>
        <v>24,6</v>
      </c>
    </row>
    <row r="8" spans="1:10" ht="15.75">
      <c r="A8" s="11"/>
      <c r="B8" s="17"/>
      <c r="C8" s="13">
        <f>'[1]1'!C8</f>
        <v>386</v>
      </c>
      <c r="D8" s="14" t="str">
        <f>'[1]1'!D8</f>
        <v>Фрукты (Плоды свежие)</v>
      </c>
      <c r="E8" s="26">
        <v>140</v>
      </c>
      <c r="F8" s="26" t="s">
        <v>32</v>
      </c>
      <c r="G8" s="26">
        <v>61.6</v>
      </c>
      <c r="H8" s="26">
        <v>13.731999999999999</v>
      </c>
      <c r="I8" s="26">
        <v>0.56000000000000005</v>
      </c>
      <c r="J8" s="26">
        <v>0.56000000000000005</v>
      </c>
    </row>
    <row r="9" spans="1:10" ht="15.75">
      <c r="A9" s="18"/>
      <c r="B9" s="17"/>
      <c r="C9" s="13"/>
      <c r="D9" s="19" t="str">
        <f>'[1]1'!D9</f>
        <v>Итого</v>
      </c>
      <c r="E9" s="28">
        <v>647</v>
      </c>
      <c r="F9" s="28" t="s">
        <v>33</v>
      </c>
      <c r="G9" s="28">
        <v>549.07000000000005</v>
      </c>
      <c r="H9" s="28">
        <v>28.24</v>
      </c>
      <c r="I9" s="28">
        <v>12.4</v>
      </c>
      <c r="J9" s="28">
        <v>81.06</v>
      </c>
    </row>
    <row r="10" spans="1:10" ht="15.75">
      <c r="A10" s="12"/>
      <c r="B10" s="17"/>
      <c r="C10" s="13"/>
      <c r="D10" s="14"/>
      <c r="E10" s="15"/>
      <c r="F10" s="17"/>
      <c r="G10" s="15"/>
      <c r="H10" s="15"/>
      <c r="I10" s="15"/>
      <c r="J10" s="15"/>
    </row>
    <row r="11" spans="1:10" ht="15.75">
      <c r="A11" s="12"/>
      <c r="B11" s="17"/>
      <c r="C11" s="13"/>
      <c r="D11" s="14"/>
      <c r="E11" s="15"/>
      <c r="F11" s="17"/>
      <c r="G11" s="15"/>
      <c r="H11" s="15"/>
      <c r="I11" s="15"/>
      <c r="J11" s="15"/>
    </row>
    <row r="12" spans="1:10" ht="15.75">
      <c r="A12" s="11" t="s">
        <v>17</v>
      </c>
      <c r="B12" s="20" t="s">
        <v>18</v>
      </c>
      <c r="C12" s="13">
        <v>56</v>
      </c>
      <c r="D12" s="14" t="s">
        <v>34</v>
      </c>
      <c r="E12" s="26">
        <v>83</v>
      </c>
      <c r="F12" s="29" t="s">
        <v>35</v>
      </c>
      <c r="G12" s="26">
        <v>31.81</v>
      </c>
      <c r="H12" s="26">
        <v>0.97</v>
      </c>
      <c r="I12" s="26">
        <v>0.17</v>
      </c>
      <c r="J12" s="27">
        <v>6.04</v>
      </c>
    </row>
    <row r="13" spans="1:10" ht="31.5">
      <c r="A13" s="11"/>
      <c r="B13" s="12" t="s">
        <v>19</v>
      </c>
      <c r="C13" s="15">
        <v>88</v>
      </c>
      <c r="D13" s="14" t="s">
        <v>20</v>
      </c>
      <c r="E13" s="26">
        <v>205</v>
      </c>
      <c r="F13" s="30" t="s">
        <v>36</v>
      </c>
      <c r="G13" s="26">
        <v>130.59</v>
      </c>
      <c r="H13" s="26">
        <v>6.24</v>
      </c>
      <c r="I13" s="26">
        <v>8.25</v>
      </c>
      <c r="J13" s="26">
        <v>6.48</v>
      </c>
    </row>
    <row r="14" spans="1:10" ht="15.75">
      <c r="A14" s="11"/>
      <c r="B14" s="12" t="s">
        <v>21</v>
      </c>
      <c r="C14" s="13">
        <v>290</v>
      </c>
      <c r="D14" s="14" t="s">
        <v>37</v>
      </c>
      <c r="E14" s="26">
        <f>[2]Лист1!H187</f>
        <v>105</v>
      </c>
      <c r="F14" s="30" t="s">
        <v>38</v>
      </c>
      <c r="G14" s="27">
        <v>224.72</v>
      </c>
      <c r="H14" s="27">
        <v>17.02</v>
      </c>
      <c r="I14" s="27">
        <v>15.05</v>
      </c>
      <c r="J14" s="27">
        <v>5.38</v>
      </c>
    </row>
    <row r="15" spans="1:10" ht="15.75">
      <c r="A15" s="11"/>
      <c r="B15" s="12" t="s">
        <v>22</v>
      </c>
      <c r="C15" s="13">
        <v>309</v>
      </c>
      <c r="D15" s="14" t="s">
        <v>23</v>
      </c>
      <c r="E15" s="26">
        <v>150</v>
      </c>
      <c r="F15" s="30" t="s">
        <v>39</v>
      </c>
      <c r="G15" s="27">
        <v>168.44</v>
      </c>
      <c r="H15" s="27">
        <v>5.52</v>
      </c>
      <c r="I15" s="27">
        <v>4.51</v>
      </c>
      <c r="J15" s="27">
        <v>26.44</v>
      </c>
    </row>
    <row r="16" spans="1:10" ht="15.75">
      <c r="A16" s="11"/>
      <c r="B16" s="12" t="s">
        <v>24</v>
      </c>
      <c r="C16" s="21">
        <v>342</v>
      </c>
      <c r="D16" s="14" t="s">
        <v>25</v>
      </c>
      <c r="E16" s="27" t="str">
        <f>[2]Лист1!H189</f>
        <v>200</v>
      </c>
      <c r="F16" s="30" t="s">
        <v>40</v>
      </c>
      <c r="G16" s="27" t="str">
        <f>[2]Лист1!O189</f>
        <v>114,6</v>
      </c>
      <c r="H16" s="27" t="str">
        <f>[2]Лист1!I189</f>
        <v>0,16</v>
      </c>
      <c r="I16" s="27" t="str">
        <f>[3]Лист1!J189</f>
        <v>0,16</v>
      </c>
      <c r="J16" s="27" t="str">
        <f>[3]Лист1!M189</f>
        <v>27,88</v>
      </c>
    </row>
    <row r="17" spans="1:14" ht="15.75">
      <c r="A17" s="11"/>
      <c r="B17" s="12" t="s">
        <v>26</v>
      </c>
      <c r="C17" s="16">
        <v>1</v>
      </c>
      <c r="D17" s="14" t="s">
        <v>27</v>
      </c>
      <c r="E17" s="27" t="str">
        <f>[2]Лист1!H190</f>
        <v>50</v>
      </c>
      <c r="F17" s="30" t="s">
        <v>29</v>
      </c>
      <c r="G17" s="27" t="str">
        <f>[2]Лист1!O190</f>
        <v>98,5</v>
      </c>
      <c r="H17" s="27" t="str">
        <f>[2]Лист1!I190</f>
        <v>3,05</v>
      </c>
      <c r="I17" s="27" t="str">
        <f>[3]Лист1!J190</f>
        <v>0,6</v>
      </c>
      <c r="J17" s="27" t="str">
        <f>[3]Лист1!M190</f>
        <v>19,95</v>
      </c>
    </row>
    <row r="18" spans="1:14" ht="15.75">
      <c r="A18" s="11"/>
      <c r="B18" s="12"/>
      <c r="C18" s="16">
        <v>705</v>
      </c>
      <c r="D18" s="14" t="s">
        <v>41</v>
      </c>
      <c r="E18" s="27">
        <v>50</v>
      </c>
      <c r="F18" s="30" t="s">
        <v>42</v>
      </c>
      <c r="G18" s="27">
        <v>210</v>
      </c>
      <c r="H18" s="27">
        <v>4</v>
      </c>
      <c r="I18" s="27">
        <v>6.5</v>
      </c>
      <c r="J18" s="27">
        <v>33</v>
      </c>
    </row>
    <row r="19" spans="1:14" ht="15.75">
      <c r="A19" s="22"/>
      <c r="B19" s="23"/>
      <c r="C19" s="13"/>
      <c r="D19" s="19" t="s">
        <v>16</v>
      </c>
      <c r="E19" s="28">
        <v>843</v>
      </c>
      <c r="F19" s="31" t="s">
        <v>43</v>
      </c>
      <c r="G19" s="28">
        <v>987.66</v>
      </c>
      <c r="H19" s="28">
        <v>36.96</v>
      </c>
      <c r="I19" s="28">
        <v>35.24</v>
      </c>
      <c r="J19" s="28">
        <v>125.17</v>
      </c>
    </row>
    <row r="20" spans="1:14" ht="15.75">
      <c r="A20" s="22"/>
      <c r="B20" s="24"/>
      <c r="C20" s="13"/>
      <c r="D20" s="14"/>
      <c r="E20" s="15"/>
      <c r="F20" s="17"/>
      <c r="G20" s="15"/>
      <c r="H20" s="15"/>
      <c r="I20" s="15"/>
      <c r="J20" s="15"/>
    </row>
    <row r="21" spans="1:14" ht="15.75">
      <c r="A21" s="25"/>
      <c r="B21" s="17"/>
      <c r="C21" s="13"/>
      <c r="D21" s="14"/>
      <c r="E21" s="15"/>
      <c r="F21" s="17"/>
      <c r="G21" s="15"/>
      <c r="H21" s="15"/>
      <c r="I21" s="15"/>
      <c r="J21" s="15"/>
      <c r="N21" s="1"/>
    </row>
  </sheetData>
  <mergeCells count="5">
    <mergeCell ref="B1:D1"/>
    <mergeCell ref="C3:C4"/>
    <mergeCell ref="D3:D4"/>
    <mergeCell ref="E3:E4"/>
    <mergeCell ref="F3:I3"/>
  </mergeCells>
  <pageMargins left="0.25" right="0.25" top="0.75" bottom="0.75" header="0.30000001192092901" footer="0.30000001192092901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татьяна</cp:lastModifiedBy>
  <dcterms:created xsi:type="dcterms:W3CDTF">2025-09-09T19:33:43Z</dcterms:created>
  <dcterms:modified xsi:type="dcterms:W3CDTF">2026-01-12T08:23:05Z</dcterms:modified>
</cp:coreProperties>
</file>